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<sst xmlns="http://schemas.openxmlformats.org/spreadsheetml/2006/main" count="71" uniqueCount="70">
  <si>
    <t xml:space="preserve">TCT CỔ PHẦN TÁI BẢO HIỂM QUỐC GIA VIỆT NAM                                </t>
  </si>
  <si>
    <t xml:space="preserve">BÁO CÁO TÀI CHÍNH TÓM TẮT </t>
  </si>
  <si>
    <t xml:space="preserve"> </t>
  </si>
  <si>
    <t>Quí III năm 2008</t>
  </si>
  <si>
    <r>
      <t xml:space="preserve"> I. BẢNG CÂN ĐỐI  KẾ TOÁN                                                                       </t>
    </r>
    <r>
      <rPr>
        <b/>
        <i/>
        <sz val="10.5"/>
        <rFont val="Times New Roman"/>
        <family val="1"/>
      </rPr>
      <t xml:space="preserve">Mẫu CBTT - 03 (Sửa đổi)                                                                                                                                </t>
    </r>
  </si>
  <si>
    <t>Đơn vị:  đồng</t>
  </si>
  <si>
    <t>STT</t>
  </si>
  <si>
    <t>NỘI DUNG</t>
  </si>
  <si>
    <t>Số dư đầu kỳ (30/06/2008)</t>
  </si>
  <si>
    <t>Số dư cuối kỳ (30/09/2008)</t>
  </si>
  <si>
    <t>I</t>
  </si>
  <si>
    <t xml:space="preserve"> Tài sản ngắn hạn</t>
  </si>
  <si>
    <t xml:space="preserve"> Tiền và các khoản tương dương tiền</t>
  </si>
  <si>
    <t xml:space="preserve"> Các khoản đầu tư tài chính ngắn hạn</t>
  </si>
  <si>
    <t xml:space="preserve"> Các khoản phải thu </t>
  </si>
  <si>
    <t xml:space="preserve"> Hàng tồn kho</t>
  </si>
  <si>
    <t xml:space="preserve"> Tài sản ngắn hạn khác</t>
  </si>
  <si>
    <t>II</t>
  </si>
  <si>
    <t xml:space="preserve"> Tài sản dài hạn</t>
  </si>
  <si>
    <t xml:space="preserve"> Tài sản cố định</t>
  </si>
  <si>
    <t xml:space="preserve">  - Tài sản cố định hữu hình</t>
  </si>
  <si>
    <t xml:space="preserve">    Giá trị hao mòn luỹ kế TSCĐ hữu hình (*)</t>
  </si>
  <si>
    <t xml:space="preserve">  - Tài sản cố định vô hình</t>
  </si>
  <si>
    <t xml:space="preserve">    Giá trị hao mòn luỹ kế  TSCĐ vô hình (*)</t>
  </si>
  <si>
    <t xml:space="preserve"> Các khoản đầu tư tài chính dàu han</t>
  </si>
  <si>
    <t xml:space="preserve"> Chi phí xây dựng cơ bản dở dang</t>
  </si>
  <si>
    <t xml:space="preserve"> Các khoản kí quĩ kí cuợc dài hạn</t>
  </si>
  <si>
    <t xml:space="preserve"> Chi phí trả trước dài hạn</t>
  </si>
  <si>
    <t xml:space="preserve"> Các chi phí khác</t>
  </si>
  <si>
    <t>III</t>
  </si>
  <si>
    <t>TỔNG TÀI SẢN</t>
  </si>
  <si>
    <t>IV</t>
  </si>
  <si>
    <t xml:space="preserve"> Nợ phải trả</t>
  </si>
  <si>
    <t xml:space="preserve"> Nợ ngắn hạn</t>
  </si>
  <si>
    <t xml:space="preserve"> Nợ dài hạn</t>
  </si>
  <si>
    <t xml:space="preserve"> Nợ khác</t>
  </si>
  <si>
    <t>V</t>
  </si>
  <si>
    <t xml:space="preserve"> Vốn chủ sở hữu</t>
  </si>
  <si>
    <t xml:space="preserve"> Nguồn vốn và quỹ</t>
  </si>
  <si>
    <t xml:space="preserve">  - Nguồn vốn kinh doanh</t>
  </si>
  <si>
    <t xml:space="preserve">  - Cổ phiếu quĩ</t>
  </si>
  <si>
    <t xml:space="preserve"> - Thặng dư vốn</t>
  </si>
  <si>
    <t xml:space="preserve">  - Các quĩ</t>
  </si>
  <si>
    <t xml:space="preserve">  - Lợi nhuận chưa phân phối</t>
  </si>
  <si>
    <t xml:space="preserve"> Tr/đó: LN do đánh giá lại số dư ng.tệ ckỳ</t>
  </si>
  <si>
    <t xml:space="preserve"> Nguồn kinh phí </t>
  </si>
  <si>
    <t>VI</t>
  </si>
  <si>
    <t>TỔNG NGUỒN VỐN</t>
  </si>
  <si>
    <r>
      <t xml:space="preserve"> II. BÁO CÁO KẾT QUẢ HOẠT ĐỘNG SẢN XUẤT KINH DOANH                     </t>
    </r>
    <r>
      <rPr>
        <b/>
        <i/>
        <sz val="10.5"/>
        <rFont val="Times New Roman"/>
        <family val="1"/>
      </rPr>
      <t>Đơn vị : đồng</t>
    </r>
  </si>
  <si>
    <t xml:space="preserve">                                        </t>
  </si>
  <si>
    <t>CHỈ TIÊU</t>
  </si>
  <si>
    <t>Kỳ báo cáo</t>
  </si>
  <si>
    <t>Luỹ kế</t>
  </si>
  <si>
    <t xml:space="preserve"> Tổng doanh thu thuần</t>
  </si>
  <si>
    <t xml:space="preserve">  Doanh thu từ hoạt động kinh doanh BH</t>
  </si>
  <si>
    <t xml:space="preserve">  Doanh thu về đầu tư tài chính</t>
  </si>
  <si>
    <t xml:space="preserve">  Doanh thu khác</t>
  </si>
  <si>
    <t xml:space="preserve"> Tổng chi phí</t>
  </si>
  <si>
    <t xml:space="preserve">  Chi phí từ hoạt động kinh doanh bảo hiểm</t>
  </si>
  <si>
    <t xml:space="preserve">  Chi phí quản lý doanh nghiệp và chi đầu tư</t>
  </si>
  <si>
    <t xml:space="preserve">  Chí phí khác</t>
  </si>
  <si>
    <t xml:space="preserve"> Lợi nhuận trước thuế</t>
  </si>
  <si>
    <t xml:space="preserve"> Thuế thu nhập phải nộp</t>
  </si>
  <si>
    <t xml:space="preserve"> Chi phí thuế thu nhập hoãn lại</t>
  </si>
  <si>
    <t xml:space="preserve"> Lợi nhuận sau thuế</t>
  </si>
  <si>
    <t xml:space="preserve"> Thu nhập trên mỗi cổ phiếu</t>
  </si>
  <si>
    <r>
      <t>Ghi chú:</t>
    </r>
    <r>
      <rPr>
        <b/>
        <i/>
        <sz val="10.5"/>
        <rFont val="Times New Roman"/>
        <family val="1"/>
      </rPr>
      <t xml:space="preserve"> Chỉ tiêu lợi nhuận sau thuế của QI, QII, QIII/08 cộng lại: 120.155.580.923 đ so với số luỹ kế ngày 30/09/08: 115.884.431.264 đ, chênh lệch: 4.271.149.659 đ nguyên nhân phát sinh số thuế TNDN  QI/08 phải nộp bổ sung do không được miễn giảm trong kỳ.</t>
    </r>
  </si>
  <si>
    <t xml:space="preserve">                       Lập, ngày  23 tháng 10 năm 2008</t>
  </si>
  <si>
    <t xml:space="preserve">                KT/TỔNG GIÁM ĐỐC</t>
  </si>
  <si>
    <t xml:space="preserve">               PHÓ TỔNG GIÁM ĐỐC THỨ NHẤT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</si>
</sst>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\(#,##0\);\(#,##0\)"/>
    <numFmt numFmtId="174" formatCode="#,###\);\(#,###\)"/>
  </numFmts>
  <fonts count="28">
    <font>
      <sz val="10"/>
      <name val="Times New Roman"/>
      <family val="0"/>
    </font>
    <font>
      <sz val="12"/>
      <name val="Times New Roman"/>
      <family val="1"/>
    </font>
    <font>
      <sz val="10.5"/>
      <name val="Arial"/>
      <family val="2"/>
    </font>
    <font>
      <sz val="10"/>
      <name val=".VnTime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sz val="11"/>
      <name val=".VnTime"/>
      <family val="0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.5"/>
      <color indexed="12"/>
      <name val="Arial"/>
      <family val="2"/>
    </font>
    <font>
      <b/>
      <sz val="10.5"/>
      <color indexed="12"/>
      <name val="Arial"/>
      <family val="2"/>
    </font>
    <font>
      <b/>
      <sz val="12"/>
      <name val=".VnTime"/>
      <family val="2"/>
    </font>
    <font>
      <b/>
      <sz val="10.5"/>
      <name val="Arial"/>
      <family val="2"/>
    </font>
    <font>
      <sz val="13"/>
      <name val=".VnTime"/>
      <family val="0"/>
    </font>
    <font>
      <b/>
      <sz val="10.5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u val="single"/>
      <sz val="10.5"/>
      <name val="Times New Roman"/>
      <family val="1"/>
    </font>
    <font>
      <b/>
      <i/>
      <sz val="12"/>
      <name val=".VnTime"/>
      <family val="0"/>
    </font>
    <font>
      <i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19" applyNumberFormat="1" applyFont="1" applyBorder="1">
      <alignment/>
      <protection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20" applyFont="1" applyBorder="1" applyAlignment="1">
      <alignment horizontal="center"/>
      <protection/>
    </xf>
    <xf numFmtId="172" fontId="1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20" applyFont="1" applyBorder="1" applyAlignment="1">
      <alignment horizontal="center" wrapText="1"/>
      <protection/>
    </xf>
    <xf numFmtId="172" fontId="1" fillId="0" borderId="0" xfId="15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/>
    </xf>
    <xf numFmtId="0" fontId="12" fillId="2" borderId="1" xfId="20" applyNumberFormat="1" applyFont="1" applyFill="1" applyBorder="1" applyAlignment="1">
      <alignment horizontal="center" wrapText="1"/>
      <protection/>
    </xf>
    <xf numFmtId="0" fontId="13" fillId="2" borderId="1" xfId="20" applyNumberFormat="1" applyFont="1" applyFill="1" applyBorder="1" applyAlignment="1">
      <alignment horizontal="center" vertical="center" wrapText="1"/>
      <protection/>
    </xf>
    <xf numFmtId="0" fontId="13" fillId="2" borderId="2" xfId="20" applyFont="1" applyFill="1" applyBorder="1" applyAlignment="1">
      <alignment horizontal="center" wrapText="1"/>
      <protection/>
    </xf>
    <xf numFmtId="0" fontId="13" fillId="2" borderId="3" xfId="20" applyNumberFormat="1" applyFont="1" applyFill="1" applyBorder="1" applyAlignment="1">
      <alignment horizontal="center" vertical="center" wrapText="1"/>
      <protection/>
    </xf>
    <xf numFmtId="0" fontId="14" fillId="0" borderId="4" xfId="0" applyNumberFormat="1" applyFont="1" applyBorder="1" applyAlignment="1">
      <alignment horizontal="center"/>
    </xf>
    <xf numFmtId="0" fontId="15" fillId="0" borderId="4" xfId="20" applyNumberFormat="1" applyFont="1" applyBorder="1" applyAlignment="1">
      <alignment horizontal="left" wrapText="1"/>
      <protection/>
    </xf>
    <xf numFmtId="0" fontId="15" fillId="0" borderId="5" xfId="20" applyFont="1" applyBorder="1" applyAlignment="1">
      <alignment horizontal="left" wrapText="1"/>
      <protection/>
    </xf>
    <xf numFmtId="172" fontId="15" fillId="0" borderId="6" xfId="15" applyNumberFormat="1" applyFont="1" applyBorder="1" applyAlignment="1">
      <alignment/>
    </xf>
    <xf numFmtId="3" fontId="15" fillId="0" borderId="4" xfId="20" applyNumberFormat="1" applyFont="1" applyBorder="1">
      <alignment/>
      <protection/>
    </xf>
    <xf numFmtId="0" fontId="8" fillId="0" borderId="7" xfId="0" applyFont="1" applyBorder="1" applyAlignment="1">
      <alignment horizontal="center"/>
    </xf>
    <xf numFmtId="0" fontId="8" fillId="0" borderId="7" xfId="20" applyNumberFormat="1" applyFont="1" applyBorder="1" applyAlignment="1">
      <alignment wrapText="1"/>
      <protection/>
    </xf>
    <xf numFmtId="0" fontId="8" fillId="0" borderId="8" xfId="20" applyFont="1" applyBorder="1" applyAlignment="1">
      <alignment wrapText="1"/>
      <protection/>
    </xf>
    <xf numFmtId="172" fontId="8" fillId="0" borderId="9" xfId="15" applyNumberFormat="1" applyFont="1" applyBorder="1" applyAlignment="1">
      <alignment/>
    </xf>
    <xf numFmtId="3" fontId="8" fillId="0" borderId="7" xfId="20" applyNumberFormat="1" applyFont="1" applyBorder="1">
      <alignment/>
      <protection/>
    </xf>
    <xf numFmtId="0" fontId="7" fillId="0" borderId="7" xfId="20" applyNumberFormat="1" applyFont="1" applyBorder="1" applyAlignment="1">
      <alignment wrapText="1"/>
      <protection/>
    </xf>
    <xf numFmtId="173" fontId="8" fillId="0" borderId="7" xfId="20" applyNumberFormat="1" applyFont="1" applyBorder="1">
      <alignment/>
      <protection/>
    </xf>
    <xf numFmtId="174" fontId="8" fillId="0" borderId="7" xfId="20" applyNumberFormat="1" applyFont="1" applyBorder="1">
      <alignment/>
      <protection/>
    </xf>
    <xf numFmtId="0" fontId="16" fillId="0" borderId="0" xfId="0" applyFont="1" applyBorder="1" applyAlignment="1">
      <alignment/>
    </xf>
    <xf numFmtId="3" fontId="8" fillId="0" borderId="9" xfId="20" applyNumberFormat="1" applyFont="1" applyBorder="1">
      <alignment/>
      <protection/>
    </xf>
    <xf numFmtId="0" fontId="8" fillId="2" borderId="7" xfId="0" applyNumberFormat="1" applyFont="1" applyFill="1" applyBorder="1" applyAlignment="1">
      <alignment horizontal="center"/>
    </xf>
    <xf numFmtId="0" fontId="17" fillId="2" borderId="7" xfId="20" applyNumberFormat="1" applyFont="1" applyFill="1" applyBorder="1" applyAlignment="1">
      <alignment horizontal="center" wrapText="1"/>
      <protection/>
    </xf>
    <xf numFmtId="0" fontId="17" fillId="2" borderId="8" xfId="20" applyFont="1" applyFill="1" applyBorder="1" applyAlignment="1">
      <alignment horizontal="center" wrapText="1"/>
      <protection/>
    </xf>
    <xf numFmtId="172" fontId="17" fillId="2" borderId="9" xfId="15" applyNumberFormat="1" applyFont="1" applyFill="1" applyBorder="1" applyAlignment="1">
      <alignment horizontal="center" wrapText="1"/>
    </xf>
    <xf numFmtId="172" fontId="17" fillId="2" borderId="7" xfId="15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8" fillId="0" borderId="7" xfId="15" applyNumberFormat="1" applyFont="1" applyBorder="1" applyAlignment="1">
      <alignment/>
    </xf>
    <xf numFmtId="0" fontId="8" fillId="0" borderId="8" xfId="20" applyFont="1" applyBorder="1" applyAlignment="1" quotePrefix="1">
      <alignment wrapText="1"/>
      <protection/>
    </xf>
    <xf numFmtId="0" fontId="8" fillId="2" borderId="10" xfId="0" applyNumberFormat="1" applyFont="1" applyFill="1" applyBorder="1" applyAlignment="1">
      <alignment horizontal="center"/>
    </xf>
    <xf numFmtId="0" fontId="17" fillId="2" borderId="10" xfId="20" applyNumberFormat="1" applyFont="1" applyFill="1" applyBorder="1" applyAlignment="1">
      <alignment horizontal="center" wrapText="1"/>
      <protection/>
    </xf>
    <xf numFmtId="0" fontId="17" fillId="2" borderId="11" xfId="20" applyFont="1" applyFill="1" applyBorder="1" applyAlignment="1">
      <alignment horizontal="center" wrapText="1"/>
      <protection/>
    </xf>
    <xf numFmtId="172" fontId="17" fillId="2" borderId="12" xfId="15" applyNumberFormat="1" applyFont="1" applyFill="1" applyBorder="1" applyAlignment="1">
      <alignment horizontal="center" wrapText="1"/>
    </xf>
    <xf numFmtId="172" fontId="17" fillId="2" borderId="10" xfId="15" applyNumberFormat="1" applyFont="1" applyFill="1" applyBorder="1" applyAlignment="1">
      <alignment horizontal="center" wrapText="1"/>
    </xf>
    <xf numFmtId="0" fontId="8" fillId="0" borderId="0" xfId="20" applyFont="1" applyBorder="1" applyAlignment="1">
      <alignment horizontal="center" wrapText="1"/>
      <protection/>
    </xf>
    <xf numFmtId="172" fontId="8" fillId="0" borderId="0" xfId="15" applyNumberFormat="1" applyFont="1" applyBorder="1" applyAlignment="1">
      <alignment/>
    </xf>
    <xf numFmtId="3" fontId="8" fillId="0" borderId="0" xfId="20" applyNumberFormat="1" applyFont="1" applyBorder="1">
      <alignment/>
      <protection/>
    </xf>
    <xf numFmtId="0" fontId="8" fillId="0" borderId="0" xfId="0" applyFont="1" applyBorder="1" applyAlignment="1">
      <alignment/>
    </xf>
    <xf numFmtId="0" fontId="17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72" fontId="19" fillId="0" borderId="3" xfId="15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0" fillId="0" borderId="4" xfId="20" applyNumberFormat="1" applyFont="1" applyBorder="1" applyAlignment="1">
      <alignment horizontal="left" wrapText="1"/>
      <protection/>
    </xf>
    <xf numFmtId="0" fontId="20" fillId="0" borderId="5" xfId="20" applyFont="1" applyBorder="1" applyAlignment="1">
      <alignment horizontal="left" wrapText="1"/>
      <protection/>
    </xf>
    <xf numFmtId="172" fontId="20" fillId="0" borderId="6" xfId="15" applyNumberFormat="1" applyFont="1" applyBorder="1" applyAlignment="1">
      <alignment/>
    </xf>
    <xf numFmtId="3" fontId="20" fillId="0" borderId="4" xfId="20" applyNumberFormat="1" applyFont="1" applyBorder="1">
      <alignment/>
      <protection/>
    </xf>
    <xf numFmtId="0" fontId="8" fillId="0" borderId="7" xfId="0" applyNumberFormat="1" applyFont="1" applyBorder="1" applyAlignment="1">
      <alignment/>
    </xf>
    <xf numFmtId="0" fontId="8" fillId="0" borderId="8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21" fillId="0" borderId="5" xfId="20" applyFont="1" applyBorder="1" applyAlignment="1">
      <alignment horizontal="left" wrapText="1"/>
      <protection/>
    </xf>
    <xf numFmtId="0" fontId="6" fillId="0" borderId="5" xfId="20" applyFont="1" applyBorder="1" applyAlignment="1">
      <alignment horizontal="left" wrapText="1"/>
      <protection/>
    </xf>
    <xf numFmtId="172" fontId="6" fillId="0" borderId="6" xfId="15" applyNumberFormat="1" applyFont="1" applyBorder="1" applyAlignment="1">
      <alignment/>
    </xf>
    <xf numFmtId="3" fontId="6" fillId="0" borderId="4" xfId="20" applyNumberFormat="1" applyFont="1" applyBorder="1">
      <alignment/>
      <protection/>
    </xf>
    <xf numFmtId="3" fontId="6" fillId="0" borderId="9" xfId="20" applyNumberFormat="1" applyFont="1" applyBorder="1">
      <alignment/>
      <protection/>
    </xf>
    <xf numFmtId="0" fontId="8" fillId="0" borderId="10" xfId="0" applyFont="1" applyBorder="1" applyAlignment="1">
      <alignment horizontal="center"/>
    </xf>
    <xf numFmtId="0" fontId="20" fillId="0" borderId="10" xfId="20" applyNumberFormat="1" applyFont="1" applyBorder="1" applyAlignment="1">
      <alignment horizontal="left" wrapText="1"/>
      <protection/>
    </xf>
    <xf numFmtId="0" fontId="6" fillId="0" borderId="11" xfId="20" applyFont="1" applyBorder="1" applyAlignment="1">
      <alignment horizontal="left" wrapText="1"/>
      <protection/>
    </xf>
    <xf numFmtId="172" fontId="6" fillId="0" borderId="12" xfId="15" applyNumberFormat="1" applyFont="1" applyBorder="1" applyAlignment="1">
      <alignment/>
    </xf>
    <xf numFmtId="3" fontId="6" fillId="0" borderId="10" xfId="20" applyNumberFormat="1" applyFont="1" applyBorder="1">
      <alignment/>
      <protection/>
    </xf>
    <xf numFmtId="172" fontId="24" fillId="0" borderId="0" xfId="15" applyNumberFormat="1" applyFont="1" applyBorder="1" applyAlignment="1">
      <alignment/>
    </xf>
    <xf numFmtId="0" fontId="25" fillId="0" borderId="0" xfId="0" applyFont="1" applyBorder="1" applyAlignment="1">
      <alignment/>
    </xf>
    <xf numFmtId="172" fontId="26" fillId="0" borderId="0" xfId="15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172" fontId="0" fillId="0" borderId="0" xfId="15" applyNumberForma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20" applyNumberFormat="1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0" xfId="20" applyNumberFormat="1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hai thu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hoanNN\Bao%20cao%20quyet%20toan\TH%20CAC%20BAO%20CAO%20QUYET%20TOAN%20NAM%202008\QUYET%20TOAN%20QIII.%202008%20(dieu%20ch&#7881;n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"/>
      <sheetName val="Sheet3"/>
      <sheetName val="Du phong"/>
      <sheetName val="Thu chi boi thuong"/>
      <sheetName val="Thu phi chi phi"/>
      <sheetName val="Thu chi hoa hong"/>
      <sheetName val="Thu chi khac"/>
      <sheetName val="KH KD"/>
      <sheetName val="Thu chi kinh doanh chua luong"/>
      <sheetName val="Bao cao lai lo"/>
      <sheetName val="Bang can doi Tom tat"/>
      <sheetName val="Bang CDKT theo chuan muc"/>
      <sheetName val="1122"/>
      <sheetName val="TK1121"/>
      <sheetName val="1111"/>
      <sheetName val="BC luu chuyen tien te"/>
    </sheetNames>
    <sheetDataSet>
      <sheetData sheetId="9">
        <row r="19">
          <cell r="D19">
            <v>97196054289.07321</v>
          </cell>
          <cell r="I19">
            <v>335362969772.54895</v>
          </cell>
        </row>
        <row r="30">
          <cell r="D30">
            <v>102145718272</v>
          </cell>
          <cell r="I30">
            <v>298500363647</v>
          </cell>
        </row>
        <row r="32">
          <cell r="D32">
            <v>10118762488</v>
          </cell>
          <cell r="I32">
            <v>24283003154</v>
          </cell>
        </row>
        <row r="34">
          <cell r="D34">
            <v>71247983587</v>
          </cell>
          <cell r="I34">
            <v>148334257727</v>
          </cell>
        </row>
        <row r="35">
          <cell r="D35">
            <v>3324740932</v>
          </cell>
          <cell r="I35">
            <v>15799335888</v>
          </cell>
        </row>
        <row r="37">
          <cell r="D37">
            <v>2886517060</v>
          </cell>
          <cell r="I37">
            <v>8760601272</v>
          </cell>
        </row>
        <row r="44">
          <cell r="I44">
            <v>37990694819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GridLines="0" tabSelected="1" workbookViewId="0" topLeftCell="A2">
      <selection activeCell="G38" sqref="G38"/>
    </sheetView>
  </sheetViews>
  <sheetFormatPr defaultColWidth="9.33203125" defaultRowHeight="12.75"/>
  <cols>
    <col min="1" max="1" width="5.16015625" style="77" customWidth="1"/>
    <col min="2" max="2" width="45.33203125" style="4" customWidth="1"/>
    <col min="3" max="3" width="4.66015625" style="4" customWidth="1"/>
    <col min="4" max="4" width="22.83203125" style="78" customWidth="1"/>
    <col min="5" max="5" width="34" style="4" customWidth="1"/>
    <col min="6" max="6" width="15.16015625" style="4" customWidth="1"/>
    <col min="7" max="16384" width="9.33203125" style="4" customWidth="1"/>
  </cols>
  <sheetData>
    <row r="1" spans="1:5" ht="4.5" customHeight="1" hidden="1">
      <c r="A1" s="1"/>
      <c r="B1" s="2"/>
      <c r="C1" s="2"/>
      <c r="D1" s="3"/>
      <c r="E1" s="2"/>
    </row>
    <row r="2" spans="1:5" ht="25.5" customHeight="1">
      <c r="A2" s="5" t="s">
        <v>0</v>
      </c>
      <c r="B2" s="6"/>
      <c r="C2" s="2"/>
      <c r="D2" s="3"/>
      <c r="E2" s="2"/>
    </row>
    <row r="3" spans="1:5" ht="23.25" customHeight="1">
      <c r="A3" s="87" t="s">
        <v>1</v>
      </c>
      <c r="B3" s="88"/>
      <c r="C3" s="88"/>
      <c r="D3" s="88"/>
      <c r="E3" s="88"/>
    </row>
    <row r="4" spans="1:5" ht="1.5" customHeight="1" hidden="1">
      <c r="A4" s="89" t="s">
        <v>2</v>
      </c>
      <c r="B4" s="90"/>
      <c r="C4" s="90"/>
      <c r="D4" s="90"/>
      <c r="E4" s="90"/>
    </row>
    <row r="5" spans="1:5" ht="12.75" customHeight="1">
      <c r="A5" s="83" t="s">
        <v>3</v>
      </c>
      <c r="B5" s="84"/>
      <c r="C5" s="84"/>
      <c r="D5" s="84"/>
      <c r="E5" s="84"/>
    </row>
    <row r="6" spans="1:5" ht="1.5" customHeight="1" hidden="1">
      <c r="A6" s="8"/>
      <c r="B6" s="1"/>
      <c r="C6" s="1"/>
      <c r="D6" s="9"/>
      <c r="E6" s="1"/>
    </row>
    <row r="7" spans="1:5" ht="1.5" customHeight="1" hidden="1">
      <c r="A7" s="8"/>
      <c r="B7" s="1"/>
      <c r="C7" s="1"/>
      <c r="D7" s="9"/>
      <c r="E7" s="1"/>
    </row>
    <row r="8" spans="1:5" s="10" customFormat="1" ht="18.75" customHeight="1">
      <c r="A8" s="91" t="s">
        <v>4</v>
      </c>
      <c r="B8" s="92"/>
      <c r="C8" s="92"/>
      <c r="D8" s="92"/>
      <c r="E8" s="92"/>
    </row>
    <row r="9" spans="1:5" ht="16.5" customHeight="1">
      <c r="A9" s="1"/>
      <c r="B9" s="11"/>
      <c r="C9" s="11"/>
      <c r="D9" s="12"/>
      <c r="E9" s="13" t="s">
        <v>5</v>
      </c>
    </row>
    <row r="10" spans="1:5" ht="30.75" customHeight="1">
      <c r="A10" s="14" t="s">
        <v>6</v>
      </c>
      <c r="B10" s="15" t="s">
        <v>7</v>
      </c>
      <c r="C10" s="16"/>
      <c r="D10" s="17" t="s">
        <v>8</v>
      </c>
      <c r="E10" s="17" t="s">
        <v>9</v>
      </c>
    </row>
    <row r="11" spans="1:5" ht="15" customHeight="1">
      <c r="A11" s="18" t="s">
        <v>10</v>
      </c>
      <c r="B11" s="19" t="s">
        <v>11</v>
      </c>
      <c r="C11" s="20"/>
      <c r="D11" s="21">
        <v>2029046051186</v>
      </c>
      <c r="E11" s="22">
        <v>1202384586766</v>
      </c>
    </row>
    <row r="12" spans="1:5" ht="14.25" customHeight="1">
      <c r="A12" s="23">
        <v>1</v>
      </c>
      <c r="B12" s="24" t="s">
        <v>12</v>
      </c>
      <c r="C12" s="25"/>
      <c r="D12" s="26">
        <v>610518838387</v>
      </c>
      <c r="E12" s="27">
        <v>339340042343</v>
      </c>
    </row>
    <row r="13" spans="1:5" ht="15.75" customHeight="1">
      <c r="A13" s="23">
        <v>2</v>
      </c>
      <c r="B13" s="24" t="s">
        <v>13</v>
      </c>
      <c r="C13" s="25"/>
      <c r="D13" s="26">
        <v>840437321150</v>
      </c>
      <c r="E13" s="27">
        <v>213849779196</v>
      </c>
    </row>
    <row r="14" spans="1:5" ht="15.75" customHeight="1">
      <c r="A14" s="23">
        <v>3</v>
      </c>
      <c r="B14" s="24" t="s">
        <v>14</v>
      </c>
      <c r="C14" s="25"/>
      <c r="D14" s="26">
        <v>577727584397</v>
      </c>
      <c r="E14" s="27">
        <v>647299165015</v>
      </c>
    </row>
    <row r="15" spans="1:5" ht="15.75" customHeight="1">
      <c r="A15" s="23">
        <v>4</v>
      </c>
      <c r="B15" s="24" t="s">
        <v>15</v>
      </c>
      <c r="C15" s="25"/>
      <c r="D15" s="26">
        <v>49468772</v>
      </c>
      <c r="E15" s="27">
        <v>27948551</v>
      </c>
    </row>
    <row r="16" spans="1:5" ht="15.75" customHeight="1">
      <c r="A16" s="23">
        <v>5</v>
      </c>
      <c r="B16" s="24" t="s">
        <v>16</v>
      </c>
      <c r="C16" s="25"/>
      <c r="D16" s="26">
        <v>312838480</v>
      </c>
      <c r="E16" s="27">
        <v>195149423</v>
      </c>
    </row>
    <row r="17" spans="1:5" ht="17.25" customHeight="1">
      <c r="A17" s="18" t="s">
        <v>17</v>
      </c>
      <c r="B17" s="19" t="s">
        <v>18</v>
      </c>
      <c r="C17" s="20"/>
      <c r="D17" s="21">
        <v>746052250819</v>
      </c>
      <c r="E17" s="22">
        <v>1608219763252</v>
      </c>
    </row>
    <row r="18" spans="1:5" ht="15.75" customHeight="1">
      <c r="A18" s="23">
        <v>1</v>
      </c>
      <c r="B18" s="24" t="s">
        <v>19</v>
      </c>
      <c r="C18" s="25"/>
      <c r="D18" s="26">
        <v>52436315149</v>
      </c>
      <c r="E18" s="27">
        <f>SUM(E19:E22)</f>
        <v>51602721519</v>
      </c>
    </row>
    <row r="19" spans="1:5" ht="15.75" customHeight="1">
      <c r="A19" s="23"/>
      <c r="B19" s="24" t="s">
        <v>20</v>
      </c>
      <c r="C19" s="25"/>
      <c r="D19" s="26">
        <v>52590379685</v>
      </c>
      <c r="E19" s="27">
        <v>52617996827</v>
      </c>
    </row>
    <row r="20" spans="1:5" ht="15.75" customHeight="1">
      <c r="A20" s="23"/>
      <c r="B20" s="28" t="s">
        <v>21</v>
      </c>
      <c r="C20" s="25"/>
      <c r="D20" s="26">
        <v>-16258308706</v>
      </c>
      <c r="E20" s="29">
        <v>-16875515778</v>
      </c>
    </row>
    <row r="21" spans="1:5" ht="15.75" customHeight="1">
      <c r="A21" s="23"/>
      <c r="B21" s="24" t="s">
        <v>22</v>
      </c>
      <c r="C21" s="25"/>
      <c r="D21" s="26">
        <v>19520295963</v>
      </c>
      <c r="E21" s="27">
        <f>D21</f>
        <v>19520295963</v>
      </c>
    </row>
    <row r="22" spans="1:5" ht="15.75" customHeight="1">
      <c r="A22" s="23"/>
      <c r="B22" s="28" t="s">
        <v>23</v>
      </c>
      <c r="C22" s="25"/>
      <c r="D22" s="26">
        <v>-3416051793</v>
      </c>
      <c r="E22" s="30">
        <v>-3660055493</v>
      </c>
    </row>
    <row r="23" spans="1:5" s="31" customFormat="1" ht="15" customHeight="1">
      <c r="A23" s="23">
        <v>2</v>
      </c>
      <c r="B23" s="24" t="s">
        <v>24</v>
      </c>
      <c r="C23" s="25"/>
      <c r="D23" s="26">
        <v>691295779749</v>
      </c>
      <c r="E23" s="27">
        <v>1554296885812</v>
      </c>
    </row>
    <row r="24" spans="1:5" s="31" customFormat="1" ht="15" customHeight="1">
      <c r="A24" s="23">
        <v>3</v>
      </c>
      <c r="B24" s="24" t="s">
        <v>25</v>
      </c>
      <c r="C24" s="25"/>
      <c r="D24" s="26">
        <v>55045878</v>
      </c>
      <c r="E24" s="27">
        <v>55045878</v>
      </c>
    </row>
    <row r="25" spans="1:5" s="31" customFormat="1" ht="15" customHeight="1">
      <c r="A25" s="23">
        <v>4</v>
      </c>
      <c r="B25" s="24" t="s">
        <v>26</v>
      </c>
      <c r="C25" s="25"/>
      <c r="D25" s="26">
        <v>2265110043</v>
      </c>
      <c r="E25" s="27">
        <f>D25</f>
        <v>2265110043</v>
      </c>
    </row>
    <row r="26" spans="1:5" ht="15" customHeight="1">
      <c r="A26" s="23">
        <v>5</v>
      </c>
      <c r="B26" s="24" t="s">
        <v>27</v>
      </c>
      <c r="C26" s="25"/>
      <c r="D26" s="32">
        <v>0</v>
      </c>
      <c r="E26" s="27">
        <v>0</v>
      </c>
    </row>
    <row r="27" spans="1:5" ht="15" customHeight="1">
      <c r="A27" s="23">
        <v>6</v>
      </c>
      <c r="B27" s="24" t="s">
        <v>28</v>
      </c>
      <c r="C27" s="25"/>
      <c r="D27" s="32">
        <v>0</v>
      </c>
      <c r="E27" s="27">
        <v>0</v>
      </c>
    </row>
    <row r="28" spans="1:5" s="38" customFormat="1" ht="16.5" customHeight="1">
      <c r="A28" s="33" t="s">
        <v>29</v>
      </c>
      <c r="B28" s="34" t="s">
        <v>30</v>
      </c>
      <c r="C28" s="35"/>
      <c r="D28" s="36">
        <v>2775098302005</v>
      </c>
      <c r="E28" s="37">
        <f>E17+E11</f>
        <v>2810604350018</v>
      </c>
    </row>
    <row r="29" spans="1:5" ht="15.75" customHeight="1">
      <c r="A29" s="18" t="s">
        <v>31</v>
      </c>
      <c r="B29" s="19" t="s">
        <v>32</v>
      </c>
      <c r="C29" s="20"/>
      <c r="D29" s="21">
        <v>865716030596</v>
      </c>
      <c r="E29" s="22">
        <v>920446786146</v>
      </c>
    </row>
    <row r="30" spans="1:5" ht="12.75" customHeight="1">
      <c r="A30" s="23">
        <v>1</v>
      </c>
      <c r="B30" s="24" t="s">
        <v>33</v>
      </c>
      <c r="C30" s="25"/>
      <c r="D30" s="26">
        <v>539740415545</v>
      </c>
      <c r="E30" s="27">
        <v>542788190080</v>
      </c>
    </row>
    <row r="31" spans="1:5" ht="12.75" customHeight="1">
      <c r="A31" s="23">
        <v>2</v>
      </c>
      <c r="B31" s="24" t="s">
        <v>34</v>
      </c>
      <c r="C31" s="25"/>
      <c r="D31" s="26">
        <v>323929394343</v>
      </c>
      <c r="E31" s="39">
        <v>379879316535</v>
      </c>
    </row>
    <row r="32" spans="1:5" ht="12.75" customHeight="1">
      <c r="A32" s="23">
        <v>3</v>
      </c>
      <c r="B32" s="24" t="s">
        <v>35</v>
      </c>
      <c r="C32" s="25"/>
      <c r="D32" s="26">
        <v>2046220708</v>
      </c>
      <c r="E32" s="40">
        <f>1639494534+113702875+1720074536</f>
        <v>3473271945</v>
      </c>
    </row>
    <row r="33" spans="1:5" ht="17.25" customHeight="1">
      <c r="A33" s="18" t="s">
        <v>36</v>
      </c>
      <c r="B33" s="19" t="s">
        <v>37</v>
      </c>
      <c r="C33" s="20"/>
      <c r="D33" s="21">
        <v>1909382271409</v>
      </c>
      <c r="E33" s="22">
        <v>1890157563872</v>
      </c>
    </row>
    <row r="34" spans="1:5" ht="14.25" customHeight="1">
      <c r="A34" s="23">
        <v>1</v>
      </c>
      <c r="B34" s="24" t="s">
        <v>38</v>
      </c>
      <c r="C34" s="25"/>
      <c r="D34" s="26">
        <v>1909382271409</v>
      </c>
      <c r="E34" s="27">
        <f>SUM(E35:E41)-E40</f>
        <v>1882791069220</v>
      </c>
    </row>
    <row r="35" spans="1:5" ht="14.25" customHeight="1">
      <c r="A35" s="23"/>
      <c r="B35" s="24" t="s">
        <v>39</v>
      </c>
      <c r="C35" s="25"/>
      <c r="D35" s="26">
        <v>672184400000</v>
      </c>
      <c r="E35" s="27">
        <f>D35</f>
        <v>672184400000</v>
      </c>
    </row>
    <row r="36" spans="1:5" ht="14.25" customHeight="1">
      <c r="A36" s="23"/>
      <c r="B36" s="24" t="s">
        <v>40</v>
      </c>
      <c r="C36" s="41"/>
      <c r="D36" s="32">
        <v>0</v>
      </c>
      <c r="E36" s="27">
        <v>0</v>
      </c>
    </row>
    <row r="37" spans="1:5" ht="14.25" customHeight="1">
      <c r="A37" s="23"/>
      <c r="B37" s="24" t="s">
        <v>41</v>
      </c>
      <c r="C37" s="25"/>
      <c r="D37" s="26">
        <v>1104116030642</v>
      </c>
      <c r="E37" s="27">
        <f>D37</f>
        <v>1104116030642</v>
      </c>
    </row>
    <row r="38" spans="1:5" ht="14.25" customHeight="1">
      <c r="A38" s="23"/>
      <c r="B38" s="24" t="s">
        <v>42</v>
      </c>
      <c r="C38" s="25"/>
      <c r="D38" s="26">
        <v>30226785104</v>
      </c>
      <c r="E38" s="27">
        <f>3466045810+17330229048+8665114524+1518505653</f>
        <v>30979895035</v>
      </c>
    </row>
    <row r="39" spans="1:5" ht="14.25" customHeight="1">
      <c r="A39" s="23"/>
      <c r="B39" s="24" t="s">
        <v>43</v>
      </c>
      <c r="C39" s="25"/>
      <c r="D39" s="26">
        <v>102855055663</v>
      </c>
      <c r="E39" s="27">
        <v>75510743543</v>
      </c>
    </row>
    <row r="40" spans="1:5" ht="14.25" customHeight="1">
      <c r="A40" s="23"/>
      <c r="B40" s="28" t="s">
        <v>44</v>
      </c>
      <c r="C40" s="25"/>
      <c r="D40" s="26">
        <v>3419357387</v>
      </c>
      <c r="E40" s="27">
        <f>D40</f>
        <v>3419357387</v>
      </c>
    </row>
    <row r="41" spans="1:5" ht="14.25" customHeight="1">
      <c r="A41" s="23">
        <v>2</v>
      </c>
      <c r="B41" s="24" t="s">
        <v>45</v>
      </c>
      <c r="C41" s="25"/>
      <c r="D41" s="32">
        <v>0</v>
      </c>
      <c r="E41" s="27">
        <v>0</v>
      </c>
    </row>
    <row r="42" spans="1:5" ht="17.25" customHeight="1">
      <c r="A42" s="42" t="s">
        <v>46</v>
      </c>
      <c r="B42" s="43" t="s">
        <v>47</v>
      </c>
      <c r="C42" s="44"/>
      <c r="D42" s="45">
        <v>2775098302005</v>
      </c>
      <c r="E42" s="46">
        <f>SUM(E33,E29,)</f>
        <v>2810604350018</v>
      </c>
    </row>
    <row r="43" spans="1:5" ht="13.5" customHeight="1" hidden="1">
      <c r="A43" s="7"/>
      <c r="B43" s="47"/>
      <c r="C43" s="47"/>
      <c r="D43" s="48"/>
      <c r="E43" s="49"/>
    </row>
    <row r="44" spans="1:5" ht="5.25" customHeight="1">
      <c r="A44" s="7"/>
      <c r="B44" s="47"/>
      <c r="C44" s="47"/>
      <c r="D44" s="48"/>
      <c r="E44" s="49"/>
    </row>
    <row r="45" spans="1:5" ht="16.5" customHeight="1">
      <c r="A45" s="81" t="s">
        <v>48</v>
      </c>
      <c r="B45" s="82"/>
      <c r="C45" s="82"/>
      <c r="D45" s="82"/>
      <c r="E45" s="82"/>
    </row>
    <row r="46" spans="1:5" ht="3.75" customHeight="1">
      <c r="A46" s="7"/>
      <c r="B46" s="50"/>
      <c r="C46" s="50"/>
      <c r="D46" s="83" t="s">
        <v>49</v>
      </c>
      <c r="E46" s="84"/>
    </row>
    <row r="47" spans="1:5" ht="16.5" customHeight="1">
      <c r="A47" s="14" t="s">
        <v>6</v>
      </c>
      <c r="B47" s="51" t="s">
        <v>50</v>
      </c>
      <c r="C47" s="52"/>
      <c r="D47" s="53" t="s">
        <v>51</v>
      </c>
      <c r="E47" s="54" t="s">
        <v>52</v>
      </c>
    </row>
    <row r="48" spans="1:5" ht="18" customHeight="1">
      <c r="A48" s="55">
        <v>1</v>
      </c>
      <c r="B48" s="56" t="s">
        <v>53</v>
      </c>
      <c r="C48" s="57"/>
      <c r="D48" s="58">
        <f>SUM(D49:D51)</f>
        <v>171330554936.0732</v>
      </c>
      <c r="E48" s="59">
        <f>SUM(E49:E51)</f>
        <v>492457828771.54895</v>
      </c>
    </row>
    <row r="49" spans="1:5" ht="13.5" customHeight="1">
      <c r="A49" s="23"/>
      <c r="B49" s="60" t="s">
        <v>54</v>
      </c>
      <c r="C49" s="61"/>
      <c r="D49" s="62">
        <f>'[1]Bao cao lai lo'!D19</f>
        <v>97196054289.07321</v>
      </c>
      <c r="E49" s="63">
        <f>'[1]Bao cao lai lo'!I19</f>
        <v>335362969772.54895</v>
      </c>
    </row>
    <row r="50" spans="1:5" ht="13.5" customHeight="1">
      <c r="A50" s="23"/>
      <c r="B50" s="60" t="s">
        <v>55</v>
      </c>
      <c r="C50" s="61"/>
      <c r="D50" s="62">
        <f>'[1]Bao cao lai lo'!D34</f>
        <v>71247983587</v>
      </c>
      <c r="E50" s="63">
        <f>'[1]Bao cao lai lo'!I34</f>
        <v>148334257727</v>
      </c>
    </row>
    <row r="51" spans="1:5" ht="13.5" customHeight="1">
      <c r="A51" s="23"/>
      <c r="B51" s="60" t="s">
        <v>56</v>
      </c>
      <c r="C51" s="61"/>
      <c r="D51" s="62">
        <f>'[1]Bao cao lai lo'!D37</f>
        <v>2886517060</v>
      </c>
      <c r="E51" s="63">
        <f>'[1]Bao cao lai lo'!I37</f>
        <v>8760601272</v>
      </c>
    </row>
    <row r="52" spans="1:5" ht="14.25" customHeight="1">
      <c r="A52" s="23">
        <v>2</v>
      </c>
      <c r="B52" s="56" t="s">
        <v>57</v>
      </c>
      <c r="C52" s="57"/>
      <c r="D52" s="58">
        <f>SUM(D53:D55)</f>
        <v>115589221692</v>
      </c>
      <c r="E52" s="59">
        <f>SUM(E53:E55)</f>
        <v>338582702689</v>
      </c>
    </row>
    <row r="53" spans="1:5" ht="12.75" customHeight="1">
      <c r="A53" s="23"/>
      <c r="B53" s="60" t="s">
        <v>58</v>
      </c>
      <c r="C53" s="61"/>
      <c r="D53" s="62">
        <f>'[1]Bao cao lai lo'!D30</f>
        <v>102145718272</v>
      </c>
      <c r="E53" s="63">
        <f>'[1]Bao cao lai lo'!I30</f>
        <v>298500363647</v>
      </c>
    </row>
    <row r="54" spans="1:5" ht="12.75" customHeight="1">
      <c r="A54" s="23"/>
      <c r="B54" s="60" t="s">
        <v>59</v>
      </c>
      <c r="C54" s="61"/>
      <c r="D54" s="62">
        <f>'[1]Bao cao lai lo'!D32+'[1]Bao cao lai lo'!D35</f>
        <v>13443503420</v>
      </c>
      <c r="E54" s="63">
        <f>'[1]Bao cao lai lo'!I32+'[1]Bao cao lai lo'!I35</f>
        <v>40082339042</v>
      </c>
    </row>
    <row r="55" spans="1:5" ht="12.75" customHeight="1">
      <c r="A55" s="23"/>
      <c r="B55" s="60" t="s">
        <v>60</v>
      </c>
      <c r="C55" s="64"/>
      <c r="D55" s="62">
        <v>0</v>
      </c>
      <c r="E55" s="63">
        <v>0</v>
      </c>
    </row>
    <row r="56" spans="1:5" ht="12.75" customHeight="1">
      <c r="A56" s="23">
        <v>3</v>
      </c>
      <c r="B56" s="56" t="s">
        <v>61</v>
      </c>
      <c r="C56" s="57"/>
      <c r="D56" s="58">
        <f>D48-D52</f>
        <v>55741333244.07321</v>
      </c>
      <c r="E56" s="59">
        <f>E48-E52</f>
        <v>153875126082.54895</v>
      </c>
    </row>
    <row r="57" spans="1:5" ht="12.75" customHeight="1">
      <c r="A57" s="23">
        <v>4</v>
      </c>
      <c r="B57" s="56" t="s">
        <v>62</v>
      </c>
      <c r="C57" s="65"/>
      <c r="D57" s="66">
        <v>14130309396</v>
      </c>
      <c r="E57" s="67">
        <f>'[1]Bao cao lai lo'!I44</f>
        <v>37990694819</v>
      </c>
    </row>
    <row r="58" spans="1:5" ht="12.75" customHeight="1">
      <c r="A58" s="23">
        <v>5</v>
      </c>
      <c r="B58" s="56" t="s">
        <v>63</v>
      </c>
      <c r="C58" s="65"/>
      <c r="D58" s="68">
        <v>0</v>
      </c>
      <c r="E58" s="67">
        <v>0</v>
      </c>
    </row>
    <row r="59" spans="1:5" ht="12.75" customHeight="1">
      <c r="A59" s="23">
        <v>6</v>
      </c>
      <c r="B59" s="56" t="s">
        <v>64</v>
      </c>
      <c r="C59" s="57"/>
      <c r="D59" s="58">
        <f>D56-D57</f>
        <v>41611023848.07321</v>
      </c>
      <c r="E59" s="59">
        <f>E56-E57</f>
        <v>115884431263.54895</v>
      </c>
    </row>
    <row r="60" spans="1:5" ht="12.75" customHeight="1">
      <c r="A60" s="69">
        <v>7</v>
      </c>
      <c r="B60" s="70" t="s">
        <v>65</v>
      </c>
      <c r="C60" s="71"/>
      <c r="D60" s="72">
        <f>D59/67218440</f>
        <v>619.0417963891041</v>
      </c>
      <c r="E60" s="73">
        <v>1824</v>
      </c>
    </row>
    <row r="61" spans="1:5" ht="47.25" customHeight="1">
      <c r="A61" s="85" t="s">
        <v>66</v>
      </c>
      <c r="B61" s="86"/>
      <c r="C61" s="86"/>
      <c r="D61" s="86"/>
      <c r="E61" s="86"/>
    </row>
    <row r="62" spans="1:5" ht="16.5">
      <c r="A62" s="1"/>
      <c r="B62" s="2"/>
      <c r="C62" s="74" t="s">
        <v>67</v>
      </c>
      <c r="D62" s="3"/>
      <c r="E62" s="75"/>
    </row>
    <row r="63" spans="1:5" ht="18.75" customHeight="1">
      <c r="A63" s="1"/>
      <c r="B63" s="2"/>
      <c r="C63" s="2"/>
      <c r="D63" s="79" t="s">
        <v>68</v>
      </c>
      <c r="E63" s="80"/>
    </row>
    <row r="64" spans="1:5" ht="15.75">
      <c r="A64" s="1"/>
      <c r="B64" s="2"/>
      <c r="C64" s="2"/>
      <c r="D64" s="79" t="s">
        <v>69</v>
      </c>
      <c r="E64" s="80"/>
    </row>
    <row r="65" spans="1:5" ht="15.75">
      <c r="A65" s="1"/>
      <c r="B65" s="2"/>
      <c r="C65" s="2"/>
      <c r="D65" s="3"/>
      <c r="E65" s="2"/>
    </row>
    <row r="66" spans="1:5" ht="15.75">
      <c r="A66" s="1"/>
      <c r="B66" s="2"/>
      <c r="C66" s="2"/>
      <c r="D66" s="3"/>
      <c r="E66" s="2"/>
    </row>
    <row r="67" spans="1:5" ht="15.75">
      <c r="A67" s="1"/>
      <c r="B67" s="2"/>
      <c r="C67" s="2"/>
      <c r="D67" s="3"/>
      <c r="E67" s="2"/>
    </row>
    <row r="68" spans="1:5" ht="12" customHeight="1">
      <c r="A68" s="1"/>
      <c r="B68" s="2"/>
      <c r="C68" s="2"/>
      <c r="D68" s="3"/>
      <c r="E68" s="2"/>
    </row>
    <row r="69" spans="1:5" ht="22.5" customHeight="1">
      <c r="A69" s="1"/>
      <c r="B69" s="2"/>
      <c r="C69" s="2"/>
      <c r="D69" s="76"/>
      <c r="E69" s="2"/>
    </row>
  </sheetData>
  <mergeCells count="9">
    <mergeCell ref="A3:E3"/>
    <mergeCell ref="A4:E4"/>
    <mergeCell ref="A5:E5"/>
    <mergeCell ref="A8:E8"/>
    <mergeCell ref="D64:E64"/>
    <mergeCell ref="A45:E45"/>
    <mergeCell ref="D46:E46"/>
    <mergeCell ref="A61:E61"/>
    <mergeCell ref="D63:E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thaoln</cp:lastModifiedBy>
  <dcterms:created xsi:type="dcterms:W3CDTF">2008-10-24T05:43:53Z</dcterms:created>
  <dcterms:modified xsi:type="dcterms:W3CDTF">2008-10-27T07:23:55Z</dcterms:modified>
  <cp:category/>
  <cp:version/>
  <cp:contentType/>
  <cp:contentStatus/>
</cp:coreProperties>
</file>